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e\Desktop\"/>
    </mc:Choice>
  </mc:AlternateContent>
  <bookViews>
    <workbookView xWindow="0" yWindow="0" windowWidth="16390" windowHeight="6940"/>
  </bookViews>
  <sheets>
    <sheet name="דוח מעקב התרעות" sheetId="2" r:id="rId1"/>
  </sheets>
  <definedNames>
    <definedName name="_xlnm._FilterDatabase" localSheetId="0" hidden="1">'דוח מעקב התרעות'!$A$3:$L$13</definedName>
    <definedName name="_xlnm.Print_Area" localSheetId="0">'דוח מעקב התרעות'!$A$1:$L$25</definedName>
  </definedNames>
  <calcPr calcId="152511"/>
</workbook>
</file>

<file path=xl/calcChain.xml><?xml version="1.0" encoding="utf-8"?>
<calcChain xmlns="http://schemas.openxmlformats.org/spreadsheetml/2006/main">
  <c r="G24" i="2" l="1"/>
  <c r="G25" i="2"/>
  <c r="G5" i="2" l="1"/>
  <c r="G17" i="2" l="1"/>
  <c r="G18" i="2"/>
  <c r="G19" i="2"/>
  <c r="G20" i="2"/>
  <c r="G21" i="2"/>
  <c r="G22" i="2"/>
  <c r="G23" i="2"/>
  <c r="G16" i="2" l="1"/>
  <c r="G11" i="2" l="1"/>
  <c r="G6" i="2"/>
  <c r="G8" i="2"/>
  <c r="G10" i="2"/>
  <c r="G15" i="2"/>
  <c r="G13" i="2"/>
  <c r="G14" i="2"/>
  <c r="G12" i="2"/>
  <c r="G7" i="2"/>
  <c r="G9" i="2"/>
  <c r="F1" i="2" l="1"/>
</calcChain>
</file>

<file path=xl/sharedStrings.xml><?xml version="1.0" encoding="utf-8"?>
<sst xmlns="http://schemas.openxmlformats.org/spreadsheetml/2006/main" count="118" uniqueCount="76">
  <si>
    <t>משרד החינוך</t>
  </si>
  <si>
    <t>משרד התרבות והספורט</t>
  </si>
  <si>
    <t>נושא</t>
  </si>
  <si>
    <t>מפרסם</t>
  </si>
  <si>
    <t>סימוכין שלנו</t>
  </si>
  <si>
    <t>תמיכה במוזיאונים להנצחת השואה</t>
  </si>
  <si>
    <t>המשרד לאזרחים וותיקים</t>
  </si>
  <si>
    <t>תוקף</t>
  </si>
  <si>
    <t>הנגשת שמע במוסדות יום לקשיש</t>
  </si>
  <si>
    <t>בטל"א - קרן לקידום ת' סיעוד</t>
  </si>
  <si>
    <t>שיפוץ מוסדות תרבות</t>
  </si>
  <si>
    <t>הנוער בוחר בערך כדרך</t>
  </si>
  <si>
    <t>סירוס חתולי רחוב</t>
  </si>
  <si>
    <t>שירותים וטרינריים</t>
  </si>
  <si>
    <t>בטל"א - קרן לפיתוח שירותים לנכים</t>
  </si>
  <si>
    <t>בריכות טיפוליות לנכים</t>
  </si>
  <si>
    <t>פרס 1 מ' $ קרן רוקפלר</t>
  </si>
  <si>
    <t>קרן רוקפלר</t>
  </si>
  <si>
    <t>מעבדות מדעים בתי"ס יסודיים</t>
  </si>
  <si>
    <t>משרד החינוך/מנהל מדע וטכנולוגיה</t>
  </si>
  <si>
    <t>מעבדות מדעים אשכולות תפוח פיס</t>
  </si>
  <si>
    <t>החלפת צ'ילרים ישנים ביעילים</t>
  </si>
  <si>
    <t>משרד הארגיה והתשתיות</t>
  </si>
  <si>
    <t>קרן המים על שם פרסונס</t>
  </si>
  <si>
    <t>הסוכנות היהודית</t>
  </si>
  <si>
    <t>מרכבה</t>
  </si>
  <si>
    <t>תאריך פרסום</t>
  </si>
  <si>
    <t>מספר במרכבה</t>
  </si>
  <si>
    <t>מקור פרסום</t>
  </si>
  <si>
    <t>אחר</t>
  </si>
  <si>
    <t>ימים לסגירה</t>
  </si>
  <si>
    <t>תאריך סטטוס</t>
  </si>
  <si>
    <t>א</t>
  </si>
  <si>
    <t>ב</t>
  </si>
  <si>
    <t>ג</t>
  </si>
  <si>
    <t>ד</t>
  </si>
  <si>
    <t>ה</t>
  </si>
  <si>
    <t>ו</t>
  </si>
  <si>
    <t>ז</t>
  </si>
  <si>
    <t>ח</t>
  </si>
  <si>
    <t>ט</t>
  </si>
  <si>
    <t>י</t>
  </si>
  <si>
    <t>יא</t>
  </si>
  <si>
    <t>יב</t>
  </si>
  <si>
    <t>תמיכות תרבות בפריפריה</t>
  </si>
  <si>
    <t>משרד התרבות והספורט/מנהל תרבות</t>
  </si>
  <si>
    <t>נוער עולה בסיכון</t>
  </si>
  <si>
    <t>מימון כיתות חינוך מבוגרים</t>
  </si>
  <si>
    <t>משרד החינוך/חינוך מבוגרים</t>
  </si>
  <si>
    <t>3820-3825</t>
  </si>
  <si>
    <t>משרד החינוך/מנהל חברה ונוער</t>
  </si>
  <si>
    <t>תקשורת</t>
  </si>
  <si>
    <t>אין</t>
  </si>
  <si>
    <t>תמיכות משרד הרווחה 2014 - מגוון תחומים</t>
  </si>
  <si>
    <t>משרד הרווחה</t>
  </si>
  <si>
    <t>3805-3806</t>
  </si>
  <si>
    <t>קתדרות,קתדרות עממיות,תהילה (בוחבוט) - רק לכאלה שברשימה</t>
  </si>
  <si>
    <t>3720-3734</t>
  </si>
  <si>
    <t>תמיכות משרד החינוך 2014</t>
  </si>
  <si>
    <t>סל ספורט</t>
  </si>
  <si>
    <t>סל ספורט במרכב"ה</t>
  </si>
  <si>
    <t>תוכנית העשרה גילאי 3-8</t>
  </si>
  <si>
    <t>1047a</t>
  </si>
  <si>
    <t>מס'</t>
  </si>
  <si>
    <t>סטאטוס טיפול עדכני</t>
  </si>
  <si>
    <t>הופץ (arma)</t>
  </si>
  <si>
    <t>ריכוז קולות קוראים משרד החינוך ל-2014</t>
  </si>
  <si>
    <t>ריכוז קולות קוראים משרד התרבות והספורט ל-2014</t>
  </si>
  <si>
    <t>לא הוגש</t>
  </si>
  <si>
    <t xml:space="preserve">מס' פרסומים "פתוחים" : </t>
  </si>
  <si>
    <t xml:space="preserve"> </t>
  </si>
  <si>
    <t>בטיפול</t>
  </si>
  <si>
    <t>מטופל-שיחת טלפון רחל וידל, דיטה ירדני</t>
  </si>
  <si>
    <t>לא רלוונטי לרשות</t>
  </si>
  <si>
    <t>אין בעיר בריכות - הכל הועבר לגורמים פרטיים</t>
  </si>
  <si>
    <t>הערת סטטוס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</si>
</sst>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2" fillId="0" borderId="1" xfId="1" applyFill="1" applyBorder="1"/>
    <xf numFmtId="0" fontId="3" fillId="0" borderId="1" xfId="1" applyFont="1" applyFill="1" applyBorder="1"/>
    <xf numFmtId="0" fontId="3" fillId="0" borderId="1" xfId="1" applyFont="1" applyFill="1" applyBorder="1" applyAlignment="1">
      <alignment horizontal="right"/>
    </xf>
    <xf numFmtId="1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4" fillId="0" borderId="1" xfId="0" applyNumberFormat="1" applyFont="1" applyFill="1" applyBorder="1"/>
    <xf numFmtId="0" fontId="4" fillId="0" borderId="0" xfId="0" applyFont="1"/>
    <xf numFmtId="0" fontId="2" fillId="0" borderId="1" xfId="1" applyFill="1" applyBorder="1" applyAlignment="1">
      <alignment horizontal="right"/>
    </xf>
    <xf numFmtId="0" fontId="5" fillId="0" borderId="1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" fillId="0" borderId="1" xfId="0" applyFont="1" applyFill="1" applyBorder="1"/>
    <xf numFmtId="0" fontId="0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Fill="1" applyAlignment="1">
      <alignment horizontal="right"/>
    </xf>
    <xf numFmtId="14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</cellXfs>
  <cellStyles count="2">
    <cellStyle name="Normal" xfId="0" builtinId="0"/>
    <cellStyle name="היפר-קישור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2" name="תמונה 1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25755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3" name="תמונה 2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275082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4" name="תמונה 3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275082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5" name="תמונה 4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292608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6" name="תמונה 5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327660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7" name="תמונה 6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380238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8" name="תמונה 7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397764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9" name="תמונה 8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415290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10" name="תמונה 9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43281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11" name="תמונה 10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450342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12" name="תמונה 11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467868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13" name="תמונה 12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485394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14" name="תמונה 13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485394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15" name="תמונה 14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502920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16" name="תמונה 15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52044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17" name="תמונה 16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537972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18" name="תמונה 17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555498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19" name="תמונה 18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240030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20" name="תמונה 19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310134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175260</xdr:colOff>
      <xdr:row>23</xdr:row>
      <xdr:rowOff>99060</xdr:rowOff>
    </xdr:to>
    <xdr:pic>
      <xdr:nvPicPr>
        <xdr:cNvPr id="21" name="תמונה 20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2215760" y="573024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22" name="תמונה 21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23" name="תמונה 22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24" name="תמונה 23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25" name="תמונה 24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26" name="תמונה 25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27" name="תמונה 26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28" name="תמונה 27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29" name="תמונה 28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30" name="תמונה 29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31" name="תמונה 30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32" name="תמונה 31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33" name="תמונה 32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34" name="תמונה 33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35" name="תמונה 34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36" name="תמונה 35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37" name="תמונה 36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38" name="תמונה 37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39" name="תמונה 38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40" name="תמונה 39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24</xdr:row>
      <xdr:rowOff>0</xdr:rowOff>
    </xdr:from>
    <xdr:ext cx="175260" cy="99060"/>
    <xdr:pic>
      <xdr:nvPicPr>
        <xdr:cNvPr id="41" name="תמונה 40" descr="https://mrp.mrc.gov.il/webdynpro/resources/sap.com/tc~wd~dispwda/global/SSR/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35840" y="4556760"/>
          <a:ext cx="1752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adisk.com/mimun/1039.pdf" TargetMode="External"/><Relationship Id="rId13" Type="http://schemas.openxmlformats.org/officeDocument/2006/relationships/hyperlink" Target="http://armadisk.com/mimun/1043.pdf" TargetMode="External"/><Relationship Id="rId18" Type="http://schemas.openxmlformats.org/officeDocument/2006/relationships/hyperlink" Target="http://armadisk.com/mimun/1049.pdf" TargetMode="External"/><Relationship Id="rId3" Type="http://schemas.openxmlformats.org/officeDocument/2006/relationships/hyperlink" Target="http://armadisk.com/mimun/1034.pdf" TargetMode="External"/><Relationship Id="rId21" Type="http://schemas.openxmlformats.org/officeDocument/2006/relationships/hyperlink" Target="http://armadisk.com/mimun/1051.pdf" TargetMode="External"/><Relationship Id="rId7" Type="http://schemas.openxmlformats.org/officeDocument/2006/relationships/hyperlink" Target="http://armadisk.com/mimun/1038.pdf" TargetMode="External"/><Relationship Id="rId12" Type="http://schemas.openxmlformats.org/officeDocument/2006/relationships/hyperlink" Target="http://armadisk.com/mimun/1042.pdf" TargetMode="External"/><Relationship Id="rId17" Type="http://schemas.openxmlformats.org/officeDocument/2006/relationships/hyperlink" Target="http://armadisk.com/mimun/1047.pdf" TargetMode="External"/><Relationship Id="rId2" Type="http://schemas.openxmlformats.org/officeDocument/2006/relationships/hyperlink" Target="http://armadisk.com/mimun/1033.pdf" TargetMode="External"/><Relationship Id="rId16" Type="http://schemas.openxmlformats.org/officeDocument/2006/relationships/hyperlink" Target="http://armadisk.com/mimun/1046.pdf" TargetMode="External"/><Relationship Id="rId20" Type="http://schemas.openxmlformats.org/officeDocument/2006/relationships/hyperlink" Target="http://armadisk.com/mimun/1050.pdf" TargetMode="External"/><Relationship Id="rId1" Type="http://schemas.openxmlformats.org/officeDocument/2006/relationships/hyperlink" Target="http://armadisk.com/mimun/1032.pdf" TargetMode="External"/><Relationship Id="rId6" Type="http://schemas.openxmlformats.org/officeDocument/2006/relationships/hyperlink" Target="http://armadisk.com/mimun/1037.pdf" TargetMode="External"/><Relationship Id="rId11" Type="http://schemas.openxmlformats.org/officeDocument/2006/relationships/hyperlink" Target="http://armadisk.com/mimun/1031.jpg" TargetMode="External"/><Relationship Id="rId5" Type="http://schemas.openxmlformats.org/officeDocument/2006/relationships/hyperlink" Target="http://armadisk.com/mimun/1036.pdf" TargetMode="External"/><Relationship Id="rId15" Type="http://schemas.openxmlformats.org/officeDocument/2006/relationships/hyperlink" Target="http://armadisk.com/mimun/1045.pdf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armadisk.com/mimun/1041.pdf" TargetMode="External"/><Relationship Id="rId19" Type="http://schemas.openxmlformats.org/officeDocument/2006/relationships/hyperlink" Target="http://armadisk.com/mimun/1047a.pdf" TargetMode="External"/><Relationship Id="rId4" Type="http://schemas.openxmlformats.org/officeDocument/2006/relationships/hyperlink" Target="http://armadisk.com/mimun/1035.pdf" TargetMode="External"/><Relationship Id="rId9" Type="http://schemas.openxmlformats.org/officeDocument/2006/relationships/hyperlink" Target="http://armadisk.com/mimun/1040.pdf" TargetMode="External"/><Relationship Id="rId14" Type="http://schemas.openxmlformats.org/officeDocument/2006/relationships/hyperlink" Target="http://armadisk.com/mimun/1044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rightToLeft="1" tabSelected="1" zoomScaleNormal="100" workbookViewId="0">
      <pane ySplit="5" topLeftCell="A6" activePane="bottomLeft" state="frozen"/>
      <selection pane="bottomLeft" activeCell="L7" sqref="L7"/>
    </sheetView>
  </sheetViews>
  <sheetFormatPr defaultRowHeight="14" x14ac:dyDescent="0.3"/>
  <cols>
    <col min="1" max="1" width="3.08203125" customWidth="1"/>
    <col min="2" max="2" width="7.33203125" customWidth="1"/>
    <col min="3" max="3" width="9.5" style="13" customWidth="1"/>
    <col min="4" max="4" width="6.6640625" customWidth="1"/>
    <col min="5" max="5" width="7.1640625" style="1" customWidth="1"/>
    <col min="6" max="6" width="9.5" style="13" customWidth="1"/>
    <col min="7" max="7" width="7.6640625" customWidth="1"/>
    <col min="8" max="8" width="27.83203125" customWidth="1"/>
    <col min="9" max="9" width="25.5" bestFit="1" customWidth="1"/>
    <col min="10" max="10" width="13.33203125" customWidth="1"/>
    <col min="11" max="11" width="9.33203125" customWidth="1"/>
    <col min="12" max="12" width="16" customWidth="1"/>
  </cols>
  <sheetData>
    <row r="1" spans="1:12" ht="15.5" x14ac:dyDescent="0.35">
      <c r="C1" s="23" t="s">
        <v>69</v>
      </c>
      <c r="D1" s="23"/>
      <c r="F1" s="24">
        <f ca="1">COUNTIF(G5:G25,"&gt;0")</f>
        <v>6</v>
      </c>
    </row>
    <row r="3" spans="1:12" s="4" customFormat="1" ht="28" x14ac:dyDescent="0.3">
      <c r="A3" s="3" t="s">
        <v>63</v>
      </c>
      <c r="B3" s="17" t="s">
        <v>4</v>
      </c>
      <c r="C3" s="18" t="s">
        <v>26</v>
      </c>
      <c r="D3" s="18" t="s">
        <v>28</v>
      </c>
      <c r="E3" s="18" t="s">
        <v>27</v>
      </c>
      <c r="F3" s="18" t="s">
        <v>7</v>
      </c>
      <c r="G3" s="22" t="s">
        <v>30</v>
      </c>
      <c r="H3" s="3" t="s">
        <v>2</v>
      </c>
      <c r="I3" s="3" t="s">
        <v>3</v>
      </c>
      <c r="J3" s="18" t="s">
        <v>64</v>
      </c>
      <c r="K3" s="18" t="s">
        <v>31</v>
      </c>
      <c r="L3" s="3" t="s">
        <v>75</v>
      </c>
    </row>
    <row r="4" spans="1:12" s="4" customFormat="1" x14ac:dyDescent="0.3">
      <c r="A4" s="16" t="s">
        <v>32</v>
      </c>
      <c r="B4" s="19" t="s">
        <v>33</v>
      </c>
      <c r="C4" s="16" t="s">
        <v>34</v>
      </c>
      <c r="D4" s="19" t="s">
        <v>35</v>
      </c>
      <c r="E4" s="16" t="s">
        <v>36</v>
      </c>
      <c r="F4" s="19" t="s">
        <v>37</v>
      </c>
      <c r="G4" s="16" t="s">
        <v>38</v>
      </c>
      <c r="H4" s="19" t="s">
        <v>39</v>
      </c>
      <c r="I4" s="16" t="s">
        <v>40</v>
      </c>
      <c r="J4" s="19" t="s">
        <v>41</v>
      </c>
      <c r="K4" s="16" t="s">
        <v>42</v>
      </c>
      <c r="L4" s="16" t="s">
        <v>43</v>
      </c>
    </row>
    <row r="5" spans="1:12" s="5" customFormat="1" x14ac:dyDescent="0.3">
      <c r="A5" s="6">
        <v>1</v>
      </c>
      <c r="B5" s="7">
        <v>1031</v>
      </c>
      <c r="C5" s="12">
        <v>41561</v>
      </c>
      <c r="D5" s="8" t="s">
        <v>29</v>
      </c>
      <c r="E5" s="9"/>
      <c r="F5" s="12">
        <v>41593</v>
      </c>
      <c r="G5" s="10" t="str">
        <f ca="1">IF((F5-TODAY()&gt;-1),F5-TODAY(),"סגור")</f>
        <v>סגור</v>
      </c>
      <c r="H5" s="6" t="s">
        <v>23</v>
      </c>
      <c r="I5" s="6" t="s">
        <v>24</v>
      </c>
      <c r="J5" s="6" t="s">
        <v>65</v>
      </c>
      <c r="K5" s="6"/>
      <c r="L5" s="6"/>
    </row>
    <row r="6" spans="1:12" s="2" customFormat="1" x14ac:dyDescent="0.3">
      <c r="A6" s="6">
        <v>2</v>
      </c>
      <c r="B6" s="7">
        <v>1032</v>
      </c>
      <c r="C6" s="12">
        <v>41525</v>
      </c>
      <c r="D6" s="8" t="s">
        <v>29</v>
      </c>
      <c r="E6" s="9"/>
      <c r="F6" s="12">
        <v>41548</v>
      </c>
      <c r="G6" s="10" t="str">
        <f t="shared" ref="G6:G23" ca="1" si="0">IF((F6-TODAY()&gt;-1),F6-TODAY(),"סגור")</f>
        <v>סגור</v>
      </c>
      <c r="H6" s="6" t="s">
        <v>10</v>
      </c>
      <c r="I6" s="6" t="s">
        <v>1</v>
      </c>
      <c r="J6" s="6" t="s">
        <v>68</v>
      </c>
      <c r="K6" s="6"/>
      <c r="L6" s="6"/>
    </row>
    <row r="7" spans="1:12" s="2" customFormat="1" ht="23.5" x14ac:dyDescent="0.3">
      <c r="A7" s="6">
        <v>3</v>
      </c>
      <c r="B7" s="7">
        <v>1033</v>
      </c>
      <c r="C7" s="12">
        <v>41526</v>
      </c>
      <c r="D7" s="8" t="s">
        <v>29</v>
      </c>
      <c r="E7" s="9"/>
      <c r="F7" s="12">
        <v>41593</v>
      </c>
      <c r="G7" s="10" t="str">
        <f t="shared" ca="1" si="0"/>
        <v>סגור</v>
      </c>
      <c r="H7" s="6" t="s">
        <v>15</v>
      </c>
      <c r="I7" s="6" t="s">
        <v>14</v>
      </c>
      <c r="J7" s="6" t="s">
        <v>73</v>
      </c>
      <c r="K7" s="25">
        <v>41589</v>
      </c>
      <c r="L7" s="26" t="s">
        <v>74</v>
      </c>
    </row>
    <row r="8" spans="1:12" s="2" customFormat="1" x14ac:dyDescent="0.3">
      <c r="A8" s="6">
        <v>4</v>
      </c>
      <c r="B8" s="7">
        <v>1034</v>
      </c>
      <c r="C8" s="12">
        <v>41526</v>
      </c>
      <c r="D8" s="8" t="s">
        <v>25</v>
      </c>
      <c r="E8" s="9">
        <v>3571</v>
      </c>
      <c r="F8" s="12">
        <v>41562</v>
      </c>
      <c r="G8" s="10" t="str">
        <f t="shared" ca="1" si="0"/>
        <v>סגור</v>
      </c>
      <c r="H8" s="6" t="s">
        <v>12</v>
      </c>
      <c r="I8" s="6" t="s">
        <v>13</v>
      </c>
      <c r="J8" s="6" t="s">
        <v>65</v>
      </c>
      <c r="K8" s="6"/>
      <c r="L8" s="6"/>
    </row>
    <row r="9" spans="1:12" s="2" customFormat="1" x14ac:dyDescent="0.3">
      <c r="A9" s="6">
        <v>5</v>
      </c>
      <c r="B9" s="7">
        <v>1035</v>
      </c>
      <c r="C9" s="12">
        <v>41532</v>
      </c>
      <c r="D9" s="8" t="s">
        <v>25</v>
      </c>
      <c r="E9" s="9">
        <v>3530</v>
      </c>
      <c r="F9" s="12">
        <v>41546</v>
      </c>
      <c r="G9" s="10" t="str">
        <f t="shared" ca="1" si="0"/>
        <v>סגור</v>
      </c>
      <c r="H9" s="6" t="s">
        <v>11</v>
      </c>
      <c r="I9" s="6" t="s">
        <v>0</v>
      </c>
      <c r="J9" s="6" t="s">
        <v>65</v>
      </c>
      <c r="K9" s="6"/>
      <c r="L9" s="6"/>
    </row>
    <row r="10" spans="1:12" s="2" customFormat="1" x14ac:dyDescent="0.3">
      <c r="A10" s="6">
        <v>6</v>
      </c>
      <c r="B10" s="7">
        <v>1036</v>
      </c>
      <c r="C10" s="12">
        <v>41540</v>
      </c>
      <c r="D10" s="8" t="s">
        <v>29</v>
      </c>
      <c r="E10" s="9"/>
      <c r="F10" s="12">
        <v>41593</v>
      </c>
      <c r="G10" s="10" t="str">
        <f t="shared" ca="1" si="0"/>
        <v>סגור</v>
      </c>
      <c r="H10" s="6" t="s">
        <v>8</v>
      </c>
      <c r="I10" s="6" t="s">
        <v>9</v>
      </c>
      <c r="J10" s="6" t="s">
        <v>65</v>
      </c>
      <c r="K10" s="6"/>
      <c r="L10" s="6"/>
    </row>
    <row r="11" spans="1:12" s="2" customFormat="1" x14ac:dyDescent="0.3">
      <c r="A11" s="6">
        <v>7</v>
      </c>
      <c r="B11" s="7">
        <v>1037</v>
      </c>
      <c r="C11" s="12">
        <v>41539</v>
      </c>
      <c r="D11" s="8" t="s">
        <v>29</v>
      </c>
      <c r="E11" s="9"/>
      <c r="F11" s="12">
        <v>41540</v>
      </c>
      <c r="G11" s="10" t="str">
        <f t="shared" ca="1" si="0"/>
        <v>סגור</v>
      </c>
      <c r="H11" s="6" t="s">
        <v>16</v>
      </c>
      <c r="I11" s="6" t="s">
        <v>17</v>
      </c>
      <c r="J11" s="6" t="s">
        <v>65</v>
      </c>
      <c r="K11" s="6"/>
      <c r="L11" s="6"/>
    </row>
    <row r="12" spans="1:12" s="2" customFormat="1" x14ac:dyDescent="0.3">
      <c r="A12" s="6">
        <v>8</v>
      </c>
      <c r="B12" s="7">
        <v>1038</v>
      </c>
      <c r="C12" s="12">
        <v>41546</v>
      </c>
      <c r="D12" s="8" t="s">
        <v>29</v>
      </c>
      <c r="E12" s="9"/>
      <c r="F12" s="12">
        <v>41574</v>
      </c>
      <c r="G12" s="10" t="str">
        <f t="shared" ca="1" si="0"/>
        <v>סגור</v>
      </c>
      <c r="H12" s="6" t="s">
        <v>5</v>
      </c>
      <c r="I12" s="6" t="s">
        <v>6</v>
      </c>
      <c r="J12" s="6" t="s">
        <v>65</v>
      </c>
      <c r="K12" s="6"/>
      <c r="L12" s="6"/>
    </row>
    <row r="13" spans="1:12" s="2" customFormat="1" x14ac:dyDescent="0.3">
      <c r="A13" s="6">
        <v>9</v>
      </c>
      <c r="B13" s="7">
        <v>1039</v>
      </c>
      <c r="C13" s="12">
        <v>41553</v>
      </c>
      <c r="D13" s="8" t="s">
        <v>25</v>
      </c>
      <c r="E13" s="9">
        <v>3737</v>
      </c>
      <c r="F13" s="12">
        <v>41568</v>
      </c>
      <c r="G13" s="10" t="str">
        <f t="shared" ca="1" si="0"/>
        <v>סגור</v>
      </c>
      <c r="H13" s="6" t="s">
        <v>18</v>
      </c>
      <c r="I13" s="6" t="s">
        <v>19</v>
      </c>
      <c r="J13" s="6" t="s">
        <v>65</v>
      </c>
      <c r="K13" s="6"/>
      <c r="L13" s="6"/>
    </row>
    <row r="14" spans="1:12" s="2" customFormat="1" x14ac:dyDescent="0.3">
      <c r="A14" s="6">
        <v>10</v>
      </c>
      <c r="B14" s="7">
        <v>1040</v>
      </c>
      <c r="C14" s="12">
        <v>41554</v>
      </c>
      <c r="D14" s="8" t="s">
        <v>25</v>
      </c>
      <c r="E14" s="9">
        <v>3738</v>
      </c>
      <c r="F14" s="12">
        <v>41568</v>
      </c>
      <c r="G14" s="10" t="str">
        <f t="shared" ca="1" si="0"/>
        <v>סגור</v>
      </c>
      <c r="H14" s="6" t="s">
        <v>20</v>
      </c>
      <c r="I14" s="6" t="s">
        <v>19</v>
      </c>
      <c r="J14" s="6" t="s">
        <v>65</v>
      </c>
      <c r="K14" s="6"/>
      <c r="L14" s="6"/>
    </row>
    <row r="15" spans="1:12" s="2" customFormat="1" x14ac:dyDescent="0.3">
      <c r="A15" s="6">
        <v>11</v>
      </c>
      <c r="B15" s="7">
        <v>1041</v>
      </c>
      <c r="C15" s="12">
        <v>41546</v>
      </c>
      <c r="D15" s="8" t="s">
        <v>29</v>
      </c>
      <c r="E15" s="9"/>
      <c r="F15" s="12">
        <v>41564</v>
      </c>
      <c r="G15" s="10" t="str">
        <f t="shared" ca="1" si="0"/>
        <v>סגור</v>
      </c>
      <c r="H15" s="6" t="s">
        <v>21</v>
      </c>
      <c r="I15" s="6" t="s">
        <v>22</v>
      </c>
      <c r="J15" s="6" t="s">
        <v>65</v>
      </c>
      <c r="K15" s="6"/>
      <c r="L15" s="6"/>
    </row>
    <row r="16" spans="1:12" s="2" customFormat="1" x14ac:dyDescent="0.3">
      <c r="A16" s="6">
        <v>12</v>
      </c>
      <c r="B16" s="7">
        <v>1042</v>
      </c>
      <c r="C16" s="12">
        <v>41562</v>
      </c>
      <c r="D16" s="8" t="s">
        <v>29</v>
      </c>
      <c r="E16" s="9">
        <v>3634</v>
      </c>
      <c r="F16" s="12">
        <v>41575</v>
      </c>
      <c r="G16" s="10" t="str">
        <f t="shared" ca="1" si="0"/>
        <v>סגור</v>
      </c>
      <c r="H16" s="6" t="s">
        <v>44</v>
      </c>
      <c r="I16" s="6" t="s">
        <v>45</v>
      </c>
      <c r="J16" s="6" t="s">
        <v>65</v>
      </c>
      <c r="K16" s="6"/>
      <c r="L16" s="6"/>
    </row>
    <row r="17" spans="1:12" s="2" customFormat="1" x14ac:dyDescent="0.3">
      <c r="A17" s="6">
        <v>13</v>
      </c>
      <c r="B17" s="7">
        <v>1043</v>
      </c>
      <c r="C17" s="12">
        <v>41563</v>
      </c>
      <c r="D17" s="8" t="s">
        <v>25</v>
      </c>
      <c r="E17" s="9">
        <v>3716</v>
      </c>
      <c r="F17" s="12">
        <v>41563</v>
      </c>
      <c r="G17" s="10" t="str">
        <f t="shared" ca="1" si="0"/>
        <v>סגור</v>
      </c>
      <c r="H17" s="6" t="s">
        <v>61</v>
      </c>
      <c r="I17" s="6" t="s">
        <v>0</v>
      </c>
      <c r="J17" s="6" t="s">
        <v>65</v>
      </c>
      <c r="K17" s="6"/>
      <c r="L17" s="6"/>
    </row>
    <row r="18" spans="1:12" s="2" customFormat="1" x14ac:dyDescent="0.3">
      <c r="A18" s="6">
        <v>14</v>
      </c>
      <c r="B18" s="7">
        <v>1044</v>
      </c>
      <c r="C18" s="12">
        <v>41563</v>
      </c>
      <c r="D18" s="8" t="s">
        <v>25</v>
      </c>
      <c r="E18" s="9"/>
      <c r="F18" s="12"/>
      <c r="G18" s="10" t="str">
        <f t="shared" ca="1" si="0"/>
        <v>סגור</v>
      </c>
      <c r="H18" s="6" t="s">
        <v>59</v>
      </c>
      <c r="I18" s="6" t="s">
        <v>60</v>
      </c>
      <c r="J18" s="6" t="s">
        <v>65</v>
      </c>
      <c r="K18" s="6"/>
      <c r="L18" s="6"/>
    </row>
    <row r="19" spans="1:12" s="2" customFormat="1" x14ac:dyDescent="0.3">
      <c r="A19" s="6">
        <v>15</v>
      </c>
      <c r="B19" s="7">
        <v>1045</v>
      </c>
      <c r="C19" s="12">
        <v>41563</v>
      </c>
      <c r="D19" s="8" t="s">
        <v>25</v>
      </c>
      <c r="E19" s="15" t="s">
        <v>57</v>
      </c>
      <c r="F19" s="12">
        <v>41609</v>
      </c>
      <c r="G19" s="10">
        <f t="shared" ca="1" si="0"/>
        <v>15</v>
      </c>
      <c r="H19" s="6" t="s">
        <v>58</v>
      </c>
      <c r="I19" s="6" t="s">
        <v>0</v>
      </c>
      <c r="J19" s="6" t="s">
        <v>65</v>
      </c>
      <c r="K19" s="6"/>
      <c r="L19" s="6"/>
    </row>
    <row r="20" spans="1:12" s="2" customFormat="1" ht="28" x14ac:dyDescent="0.3">
      <c r="A20" s="6">
        <v>16</v>
      </c>
      <c r="B20" s="7">
        <v>1046</v>
      </c>
      <c r="C20" s="12">
        <v>41576</v>
      </c>
      <c r="D20" s="8" t="s">
        <v>25</v>
      </c>
      <c r="E20" s="15" t="s">
        <v>55</v>
      </c>
      <c r="F20" s="12">
        <v>41620</v>
      </c>
      <c r="G20" s="10">
        <f t="shared" ca="1" si="0"/>
        <v>26</v>
      </c>
      <c r="H20" s="11" t="s">
        <v>56</v>
      </c>
      <c r="I20" s="6" t="s">
        <v>6</v>
      </c>
      <c r="J20" s="6" t="s">
        <v>65</v>
      </c>
      <c r="K20" s="6"/>
      <c r="L20" s="6"/>
    </row>
    <row r="21" spans="1:12" s="2" customFormat="1" ht="28" x14ac:dyDescent="0.3">
      <c r="A21" s="6">
        <v>17</v>
      </c>
      <c r="B21" s="7">
        <v>1047</v>
      </c>
      <c r="C21" s="12">
        <v>41578</v>
      </c>
      <c r="D21" s="8" t="s">
        <v>51</v>
      </c>
      <c r="E21" s="9" t="s">
        <v>52</v>
      </c>
      <c r="F21" s="12">
        <v>41623</v>
      </c>
      <c r="G21" s="10">
        <f t="shared" ca="1" si="0"/>
        <v>29</v>
      </c>
      <c r="H21" s="11" t="s">
        <v>53</v>
      </c>
      <c r="I21" s="6" t="s">
        <v>54</v>
      </c>
      <c r="J21" s="6" t="s">
        <v>71</v>
      </c>
      <c r="K21" s="25">
        <v>41589</v>
      </c>
      <c r="L21" s="11" t="s">
        <v>72</v>
      </c>
    </row>
    <row r="22" spans="1:12" s="2" customFormat="1" x14ac:dyDescent="0.3">
      <c r="A22" s="6">
        <v>18</v>
      </c>
      <c r="B22" s="14" t="s">
        <v>62</v>
      </c>
      <c r="C22" s="12">
        <v>41582</v>
      </c>
      <c r="D22" s="8" t="s">
        <v>25</v>
      </c>
      <c r="E22" s="15" t="s">
        <v>49</v>
      </c>
      <c r="F22" s="12">
        <v>41595</v>
      </c>
      <c r="G22" s="10">
        <f t="shared" ca="1" si="0"/>
        <v>1</v>
      </c>
      <c r="H22" s="6" t="s">
        <v>46</v>
      </c>
      <c r="I22" s="6" t="s">
        <v>50</v>
      </c>
      <c r="J22" s="6" t="s">
        <v>65</v>
      </c>
      <c r="K22" s="6"/>
      <c r="L22" s="6"/>
    </row>
    <row r="23" spans="1:12" s="2" customFormat="1" x14ac:dyDescent="0.3">
      <c r="A23" s="6">
        <v>19</v>
      </c>
      <c r="B23" s="7">
        <v>1049</v>
      </c>
      <c r="C23" s="12">
        <v>41582</v>
      </c>
      <c r="D23" s="8" t="s">
        <v>25</v>
      </c>
      <c r="E23" s="9">
        <v>3742</v>
      </c>
      <c r="F23" s="12">
        <v>41583</v>
      </c>
      <c r="G23" s="10" t="str">
        <f t="shared" ca="1" si="0"/>
        <v>סגור</v>
      </c>
      <c r="H23" s="6" t="s">
        <v>47</v>
      </c>
      <c r="I23" s="6" t="s">
        <v>48</v>
      </c>
      <c r="J23" s="6" t="s">
        <v>65</v>
      </c>
      <c r="K23" s="6"/>
      <c r="L23" s="6"/>
    </row>
    <row r="24" spans="1:12" x14ac:dyDescent="0.3">
      <c r="A24" s="6">
        <v>20</v>
      </c>
      <c r="B24" s="7">
        <v>1050</v>
      </c>
      <c r="C24" s="12">
        <v>41583</v>
      </c>
      <c r="D24" s="8" t="s">
        <v>25</v>
      </c>
      <c r="E24" s="9" t="s">
        <v>70</v>
      </c>
      <c r="F24" s="12">
        <v>41609</v>
      </c>
      <c r="G24" s="10">
        <f t="shared" ref="G24:G25" ca="1" si="1">IF((F24-TODAY()&gt;-1),F24-TODAY(),"סגור")</f>
        <v>15</v>
      </c>
      <c r="H24" s="20" t="s">
        <v>66</v>
      </c>
      <c r="I24" s="6" t="s">
        <v>48</v>
      </c>
      <c r="J24" s="6" t="s">
        <v>65</v>
      </c>
      <c r="K24" s="6"/>
      <c r="L24" s="6"/>
    </row>
    <row r="25" spans="1:12" x14ac:dyDescent="0.3">
      <c r="A25" s="6">
        <v>21</v>
      </c>
      <c r="B25" s="7">
        <v>1051</v>
      </c>
      <c r="C25" s="12">
        <v>41584</v>
      </c>
      <c r="D25" s="8" t="s">
        <v>25</v>
      </c>
      <c r="E25" s="9" t="s">
        <v>70</v>
      </c>
      <c r="F25" s="12">
        <v>41609</v>
      </c>
      <c r="G25" s="10">
        <f t="shared" ca="1" si="1"/>
        <v>15</v>
      </c>
      <c r="H25" s="21" t="s">
        <v>67</v>
      </c>
      <c r="I25" s="6" t="s">
        <v>48</v>
      </c>
      <c r="J25" s="6" t="s">
        <v>65</v>
      </c>
      <c r="K25" s="6"/>
      <c r="L25" s="6"/>
    </row>
  </sheetData>
  <sortState ref="A3:X47">
    <sortCondition ref="B3:B47"/>
  </sortState>
  <conditionalFormatting sqref="G5:G25">
    <cfRule type="containsText" dxfId="0" priority="1" operator="containsText" text="סגור">
      <formula>NOT(ISERROR(SEARCH("סגור",G5)))</formula>
    </cfRule>
  </conditionalFormatting>
  <dataValidations count="1">
    <dataValidation type="list" allowBlank="1" showInputMessage="1" showErrorMessage="1" sqref="J5:J25">
      <formula1>"הופץ (arma),לא רלוונטי לרשות,החלטה לא לגשת,לא הוגש,בטיפול,הוגש,לא ידוע"</formula1>
    </dataValidation>
  </dataValidations>
  <hyperlinks>
    <hyperlink ref="B6" r:id="rId1" display="http://armadisk.com/mimun/1032.pdf"/>
    <hyperlink ref="B7" r:id="rId2" display="http://armadisk.com/mimun/1033.pdf"/>
    <hyperlink ref="B8" r:id="rId3" display="http://armadisk.com/mimun/1034.pdf"/>
    <hyperlink ref="B9" r:id="rId4" display="http://armadisk.com/mimun/1035.pdf"/>
    <hyperlink ref="B10" r:id="rId5" display="http://armadisk.com/mimun/1036.pdf"/>
    <hyperlink ref="B11" r:id="rId6" display="http://armadisk.com/mimun/1037.pdf"/>
    <hyperlink ref="B12" r:id="rId7" display="http://armadisk.com/mimun/1038.pdf"/>
    <hyperlink ref="B13" r:id="rId8" display="http://armadisk.com/mimun/1039.pdf"/>
    <hyperlink ref="B14" r:id="rId9" display="http://armadisk.com/mimun/1040.pdf"/>
    <hyperlink ref="B15" r:id="rId10" display="http://armadisk.com/mimun/1041.pdf"/>
    <hyperlink ref="B5" r:id="rId11" display="http://armadisk.com/mimun/1031.jpg"/>
    <hyperlink ref="B16" r:id="rId12" display="http://armadisk.com/mimun/1042.pdf"/>
    <hyperlink ref="B17" r:id="rId13" display="http://armadisk.com/mimun/1043.pdf"/>
    <hyperlink ref="B18" r:id="rId14" display="http://armadisk.com/mimun/1044.pdf"/>
    <hyperlink ref="B19" r:id="rId15" display="http://armadisk.com/mimun/1045.pdf"/>
    <hyperlink ref="B20" r:id="rId16" display="http://armadisk.com/mimun/1046.pdf"/>
    <hyperlink ref="B21" r:id="rId17" display="http://armadisk.com/mimun/1047.pdf"/>
    <hyperlink ref="B23" r:id="rId18" display="http://armadisk.com/mimun/1049.pdf"/>
    <hyperlink ref="B22" r:id="rId19"/>
    <hyperlink ref="B24" r:id="rId20" display="http://armadisk.com/mimun/1050.pdf"/>
    <hyperlink ref="B25" r:id="rId21" display="http://armadisk.com/mimun/1051.pdf"/>
  </hyperlinks>
  <printOptions horizontalCentered="1"/>
  <pageMargins left="0.19685039370078741" right="0.11811023622047245" top="0.74803149606299213" bottom="0.74803149606299213" header="0.31496062992125984" footer="0.31496062992125984"/>
  <pageSetup paperSize="9" scale="94" orientation="landscape" r:id="rId22"/>
  <headerFooter>
    <oddHeader xml:space="preserve">&amp;Lנכון ל- &amp;D&amp;Cסטטוס מימוש מקורות מימון ממשלתיים
</oddHeader>
    <oddFooter xml:space="preserve">&amp;Lהופק באמצעות מערכת מיצוי מקורות מימון arma&amp;C      &amp;K00+000כל&amp;K01+000 © כל הזכויות שמורות לאָרְמָה ניתוח מידע בע"מ
</oddFooter>
  </headerFooter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דוח מעקב התרעות</vt:lpstr>
      <vt:lpstr>'דוח מעקב התרעות'!WPrint_Area_W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merav.mats@hotmail.co.il</dc:creator>
  <cp:lastModifiedBy>arie</cp:lastModifiedBy>
  <cp:lastPrinted>2013-11-11T05:40:48Z</cp:lastPrinted>
  <dcterms:created xsi:type="dcterms:W3CDTF">2013-09-11T11:27:37Z</dcterms:created>
  <dcterms:modified xsi:type="dcterms:W3CDTF">2013-11-16T05:29:21Z</dcterms:modified>
</cp:coreProperties>
</file>